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1E052813-AEE2-4C0E-8543-EF474323DED2}" xr6:coauthVersionLast="47" xr6:coauthVersionMax="47" xr10:uidLastSave="{00000000-0000-0000-0000-000000000000}"/>
  <bookViews>
    <workbookView xWindow="14303" yWindow="-98" windowWidth="28995" windowHeight="15796" xr2:uid="{40CC2984-8280-4163-A0DF-FF9864B89EEE}"/>
  </bookViews>
  <sheets>
    <sheet name="Dec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6" i="1" l="1"/>
  <c r="H65" i="1"/>
  <c r="G65" i="1"/>
  <c r="F65" i="1"/>
  <c r="H63" i="1"/>
  <c r="G63" i="1"/>
  <c r="F63" i="1"/>
  <c r="H54" i="1"/>
  <c r="G54" i="1"/>
  <c r="F54" i="1"/>
  <c r="H45" i="1"/>
  <c r="G45" i="1"/>
  <c r="F45" i="1"/>
  <c r="H42" i="1"/>
  <c r="G42" i="1"/>
  <c r="F42" i="1"/>
  <c r="H29" i="1"/>
  <c r="G29" i="1"/>
  <c r="F29" i="1"/>
  <c r="H27" i="1"/>
  <c r="G27" i="1"/>
  <c r="F27" i="1"/>
  <c r="H24" i="1"/>
  <c r="G24" i="1"/>
  <c r="F24" i="1"/>
  <c r="H22" i="1"/>
  <c r="G22" i="1"/>
  <c r="F22" i="1"/>
  <c r="H20" i="1"/>
  <c r="G20" i="1"/>
  <c r="F20" i="1"/>
  <c r="H11" i="1"/>
  <c r="H66" i="1" s="1"/>
  <c r="G11" i="1"/>
  <c r="F11" i="1"/>
  <c r="F66" i="1" s="1"/>
</calcChain>
</file>

<file path=xl/sharedStrings.xml><?xml version="1.0" encoding="utf-8"?>
<sst xmlns="http://schemas.openxmlformats.org/spreadsheetml/2006/main" count="259" uniqueCount="179">
  <si>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</si>
  <si>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</si>
  <si>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</si>
  <si>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</si>
  <si>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</si>
  <si>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</si>
  <si>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</si>
  <si>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</si>
  <si>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</si>
  <si>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</si>
  <si>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</si>
  <si>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</si>
  <si>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</si>
  <si>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</si>
  <si>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</si>
  <si>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</si>
  <si>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</si>
  <si>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</si>
  <si>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</si>
  <si>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</si>
  <si>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</si>
  <si>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</si>
  <si>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</si>
  <si>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</si>
  <si>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</si>
  <si>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</si>
  <si>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</si>
  <si>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</si>
  <si>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Phased Project Permit</t>
  </si>
  <si>
    <t>Phased Project Permit Total</t>
  </si>
  <si>
    <t>Construction Permit-Multifamily-Add/Alt</t>
  </si>
  <si>
    <t>Construction Permit-Multifamily-Add/Alt Total</t>
  </si>
  <si>
    <t>Construction Permit-Institutional-Add/Alt</t>
  </si>
  <si>
    <t>Construction Permit-Institutional-Add/Alt Total</t>
  </si>
  <si>
    <t>7930 RAINIER AVE S</t>
  </si>
  <si>
    <t>Establish use and Construct single-family residence with attached accessory dwelling unit [AADU] and detached accessory dwelling unit [DADU], per plan.</t>
  </si>
  <si>
    <t>Construction Permit-Commercial-New</t>
  </si>
  <si>
    <t>3417 HARBOR AVE SW</t>
  </si>
  <si>
    <t>Construction Permit-Commercial-New Total</t>
  </si>
  <si>
    <t>December</t>
  </si>
  <si>
    <t>6859894-BK</t>
  </si>
  <si>
    <t>505 MADISON ST</t>
  </si>
  <si>
    <t>Blanket permit tenant improvements to office space for RSM on the 28th floor, per plans.</t>
  </si>
  <si>
    <t>6861687-BK</t>
  </si>
  <si>
    <t>2211 ELLIOTT AVE</t>
  </si>
  <si>
    <t>Blanket permit tenant improvements to office space for Highspot on the 2nd floor, per plans.</t>
  </si>
  <si>
    <t>6864094-BK</t>
  </si>
  <si>
    <t>701 5TH AVE</t>
  </si>
  <si>
    <t>Blanket permit tenant improvements to office space for Brown &amp; Brown on the 5th floor, per plans.</t>
  </si>
  <si>
    <t>6727302-CN</t>
  </si>
  <si>
    <t>760 ALOHA ST</t>
  </si>
  <si>
    <t>Construct additions (adding 4 levels) and substantial alterations to commercial building, occupy per plan.</t>
  </si>
  <si>
    <t>6797316-CN</t>
  </si>
  <si>
    <t>5600 ROOSEVELT WAY NE</t>
  </si>
  <si>
    <t>Change of use from automotive sales and services to food processing and construct substantial alterations to existing commercial building, occupy per plan.  Mechanical Included.</t>
  </si>
  <si>
    <t>6821361-CN</t>
  </si>
  <si>
    <t>820 YALE AVE N</t>
  </si>
  <si>
    <t>Construct initial tenant improvements to existing commercial building on level 3 (Seattle Cancer Care Alliance), per plan.  Mechanical included.</t>
  </si>
  <si>
    <t>6843380-CN</t>
  </si>
  <si>
    <t>600 BROADWAY</t>
  </si>
  <si>
    <t>Construct alterations to existing commercial building, per plan.</t>
  </si>
  <si>
    <t>6845853-CN</t>
  </si>
  <si>
    <t>2650 NE UNIVERSITY VILLAGE ST</t>
  </si>
  <si>
    <t>Construct addition to existing mezzanine and tenant improvements to existing retail tenant space for Backcountry, per plans..</t>
  </si>
  <si>
    <t>6847104-CN</t>
  </si>
  <si>
    <t>401 UNION ST</t>
  </si>
  <si>
    <t>Construct tenant improvements for office space at levels 27 &amp; 28 of existing commercial building, occupy per plan.</t>
  </si>
  <si>
    <t>6875015-CN</t>
  </si>
  <si>
    <t>501 FAIRVIEW AVE N</t>
  </si>
  <si>
    <t>STFI tenant improvement project at 501 Fairview Ave N, subject to field inspection, STFI.</t>
  </si>
  <si>
    <t>6875019-CN</t>
  </si>
  <si>
    <t>Interior alterations to commercial space, subject to field inspection, STFI.</t>
  </si>
  <si>
    <t>6791561-CN</t>
  </si>
  <si>
    <t>4732 BROOKLYN AVE NE</t>
  </si>
  <si>
    <t>Construct initial tenant improvement on parking level and floors 1-2, for grocery store (Safeway), mechanical included, per plan.</t>
  </si>
  <si>
    <t>Construction Permit-Industrial-Add/Alt</t>
  </si>
  <si>
    <t>6850390-CN</t>
  </si>
  <si>
    <t>2701 26TH AVE SW</t>
  </si>
  <si>
    <t>Construct site alterations to include structural support for equipment for government agency [US HOMELAND SECURITY] on industrial site [PORT OF SEATTLE T-5], per plan.</t>
  </si>
  <si>
    <t>6722278-CN</t>
  </si>
  <si>
    <t>8401 8TH AVE S</t>
  </si>
  <si>
    <t>Construct alterations to existing South Park Community Center, occupy per plan.  Mechanical is included.</t>
  </si>
  <si>
    <t>6813454-CN</t>
  </si>
  <si>
    <t>4320 SW MYRTLE ST</t>
  </si>
  <si>
    <t>Refurbish existing exterior doors on an institutional building  (Gatewood Elementary School) and replace mechanical equipment, per plan. Mechanical included.</t>
  </si>
  <si>
    <t>6824029-CN</t>
  </si>
  <si>
    <t>1534 ALKI AVE SW</t>
  </si>
  <si>
    <t>Construct alteration to existing condominium building, per plan.</t>
  </si>
  <si>
    <t>6797834-CN</t>
  </si>
  <si>
    <t>5612 9TH AVE NW</t>
  </si>
  <si>
    <t>Construct 6-unit townhouse, per plans.  (Establish use as townhouses and construct one 6-unit townhouse and one duplex.  Reviews and processing for 2 construction records under 6797834-CN)</t>
  </si>
  <si>
    <t>6686524-CN</t>
  </si>
  <si>
    <t>11224 MERIDIAN AVE N</t>
  </si>
  <si>
    <t>Construct new apartment building with attached parking garage below, occupy per plan.</t>
  </si>
  <si>
    <t>6712174-CN</t>
  </si>
  <si>
    <t>307 N 138TH ST</t>
  </si>
  <si>
    <t>Construct north townhouse building, per plan (Establish use as and construct (2) townhouse buildings, review and process for 2 CN's under 6712174-CN)</t>
  </si>
  <si>
    <t>6721754-CN</t>
  </si>
  <si>
    <t>9736 GREENWOOD AVE N</t>
  </si>
  <si>
    <t>Construct new mixed use building, Occupy per plan.</t>
  </si>
  <si>
    <t>6788071-CN</t>
  </si>
  <si>
    <t>309 N 138TH ST</t>
  </si>
  <si>
    <t>Construct South townhouse building, per plan (Establish use as and construct (2) townhouse buildings, review and process for 2 CN's under 6712174-CN)</t>
  </si>
  <si>
    <t>6798419-CN</t>
  </si>
  <si>
    <t>922 NW 56TH ST</t>
  </si>
  <si>
    <t>Construct south townhouse structure (Establish use as &amp; construct (2) townhouse records, occupy per plan.  Review &amp; process (2) records under 6798419-CN).</t>
  </si>
  <si>
    <t>6810671-CN</t>
  </si>
  <si>
    <t>6210 20TH AVE NW</t>
  </si>
  <si>
    <t>Establish use as rowhouses and construct a townhouse building, per plans</t>
  </si>
  <si>
    <t>6811930-CN</t>
  </si>
  <si>
    <t>928 NW 56TH ST</t>
  </si>
  <si>
    <t>Construct south townhouse building. [Establish use and construct townhouse buildings, per plan. Review and processing for (2) construction records under 6811930-CN.]</t>
  </si>
  <si>
    <t>6813892-CN</t>
  </si>
  <si>
    <t>1605 S WASHINGTON ST</t>
  </si>
  <si>
    <t>Establish use and construct townhouse building, per plan.</t>
  </si>
  <si>
    <t>6825542-CN</t>
  </si>
  <si>
    <t>920 NW 56TH ST</t>
  </si>
  <si>
    <t>Construct north townhouse structure (Establish use as &amp; construct (2) townhouse records, occupy per plan.  Review &amp; process (2) records under 6798419-CN).</t>
  </si>
  <si>
    <t>6828627-CN</t>
  </si>
  <si>
    <t>4524 S HENDERSON ST</t>
  </si>
  <si>
    <t>Establish use as mercantile and multifamily, construct mixed use building and occupy, per plan.</t>
  </si>
  <si>
    <t>6836048-CN</t>
  </si>
  <si>
    <t>930 NW 56TH ST</t>
  </si>
  <si>
    <t>Construct north townhouse building. [Establish use and construct townhouse buildings, per plan. Review and processing for (2) construction records under 6811930-CN.]</t>
  </si>
  <si>
    <t>6760688-CN</t>
  </si>
  <si>
    <t>1210 38TH AVE E</t>
  </si>
  <si>
    <t>*scope changed to add AADU and DADU***Construct addition and substantial alterations to existing single family residence, per plan.  New detached garage structure included.</t>
  </si>
  <si>
    <t>6830184-CN</t>
  </si>
  <si>
    <t>1616 FEDERAL AVE E</t>
  </si>
  <si>
    <t>Construct additions to first and 2nd stories of single family residence and alterations to basement, 1st and 2nd stories, per plans.</t>
  </si>
  <si>
    <t>6814622-CN</t>
  </si>
  <si>
    <t>6505 37TH AVE NE</t>
  </si>
  <si>
    <t>Establish use as and construct a single-family residence with both an attached and a detached accessory dwelling unit, per plans</t>
  </si>
  <si>
    <t>6829961-CN</t>
  </si>
  <si>
    <t>2627 W LYNN ST</t>
  </si>
  <si>
    <t>Establish use as and construct new single family residence, per plan.</t>
  </si>
  <si>
    <t>6758438-CN</t>
  </si>
  <si>
    <t>5102 GREEN LAKE WAY N</t>
  </si>
  <si>
    <t>Establish use as and construct new single family residence with attached garage and attached accessory dwelling unit (AADU), per plan.</t>
  </si>
  <si>
    <t>6772822-CN</t>
  </si>
  <si>
    <t>5528 29TH AVE NE</t>
  </si>
  <si>
    <t>Establish use as and construct a single-family residence with an attached accessory dwelling unit (AADU), per plan</t>
  </si>
  <si>
    <t>6823563-CN</t>
  </si>
  <si>
    <t>5607 46TH AVE SW</t>
  </si>
  <si>
    <t>Establish use as single family residence with attached accessory dwelling unit and construct a two-family dwelling and detached garage, per plans.</t>
  </si>
  <si>
    <t>6832806-CN</t>
  </si>
  <si>
    <t>6256 VASSAR AVE NE</t>
  </si>
  <si>
    <t>6836544-CN</t>
  </si>
  <si>
    <t>1911 6TH AVE W</t>
  </si>
  <si>
    <t>Establish use as and construct a single family residence with detached garage, per plan.</t>
  </si>
  <si>
    <t>6847228-CN</t>
  </si>
  <si>
    <t>2512 NE 68TH ST</t>
  </si>
  <si>
    <t>Establish use as and construct single family residence with attached garage and detached accessory dwelling unit (DADU), per plan.</t>
  </si>
  <si>
    <t>6848371-ME</t>
  </si>
  <si>
    <t>1959 NE PACIFIC ST</t>
  </si>
  <si>
    <t>Replace the existing fluid cooler in the below-grade mechanical room and install new modular fluid cooler. Replace associated expansion tank, air/dirt separator, condenser pumps, and chemical pot feeder. Install new sub-meters for fluid cooler make-up and drain water, per plans.</t>
  </si>
  <si>
    <t>6774730-ME</t>
  </si>
  <si>
    <t>333 DEXTER AVE N</t>
  </si>
  <si>
    <t>Tenant Improvement to include Level 1 Fitness, Showers, Locker Room and Main Reception. 118390-002</t>
  </si>
  <si>
    <t>6806814-ME</t>
  </si>
  <si>
    <t>Mechanical permit for two apartment buildings, per plan</t>
  </si>
  <si>
    <t>6836168-ME</t>
  </si>
  <si>
    <t>1737 AIRPORT WAY S</t>
  </si>
  <si>
    <t>Tenant improvements on second floor of two-story office building.  Reconfigure existing heat pumps and add additional heat pumps.  Addition of DOAS units to meet code requirements, per plans.</t>
  </si>
  <si>
    <t>6837181-ME</t>
  </si>
  <si>
    <t>Construction of a 5 story multi-family apartment building with 1 partially below-grade story of parking and a sub-basement.</t>
  </si>
  <si>
    <t>6839981-ME</t>
  </si>
  <si>
    <t>916 N 143RD ST</t>
  </si>
  <si>
    <t>Installation of mechanical systems for a seven story, 200 unit apartment building with parking for 80 vehicles, per plans.</t>
  </si>
  <si>
    <t>6853706-ME</t>
  </si>
  <si>
    <t>6050 EAST MARGINAL WAY S</t>
  </si>
  <si>
    <t>Phase I Retrofit TI to the second floor of 6050 East Marginal Way. New VRF and DOAS system to serve office and testing spaces. New exhaust to restrooms and janitors closet. New VRF to chilled water system to serve user equipment. New Transfer fans to serve IDF rooms. New transfer fans to serve equipment. New compressed air and vacuum systems with space distribution.</t>
  </si>
  <si>
    <t>6861995-ME</t>
  </si>
  <si>
    <t>2800 1ST AVE</t>
  </si>
  <si>
    <t>Install VRF system.</t>
  </si>
  <si>
    <t>6062967-PH</t>
  </si>
  <si>
    <t>416 E HARRISON ST</t>
  </si>
  <si>
    <t>Phased project:  Construction of a residential building with below grade parking and occupy, per plan</t>
  </si>
  <si>
    <t>Construction Permit-Industrial-Add/Alt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</si>
</sst>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66"/>
  <sheetViews>
    <sheetView tabSelected="1" zoomScale="80" zoomScaleNormal="8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39</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40</v>
      </c>
      <c r="C8" t="s">
        <v>14</v>
      </c>
      <c r="D8" s="1" t="s">
        <v>41</v>
      </c>
      <c r="E8" t="s">
        <v>42</v>
      </c>
      <c r="F8" s="6">
        <v>1300000</v>
      </c>
      <c r="G8" s="6"/>
      <c r="H8" s="6"/>
    </row>
    <row r="9" spans="1:8" outlineLevel="2" x14ac:dyDescent="0.35">
      <c r="A9" s="1" t="s">
        <v>11</v>
      </c>
      <c r="B9" s="1" t="s">
        <v>43</v>
      </c>
      <c r="C9" t="s">
        <v>14</v>
      </c>
      <c r="D9" s="1" t="s">
        <v>44</v>
      </c>
      <c r="E9" t="s">
        <v>45</v>
      </c>
      <c r="F9" s="6">
        <v>1175880</v>
      </c>
      <c r="G9" s="6"/>
      <c r="H9" s="6"/>
    </row>
    <row r="10" spans="1:8" outlineLevel="2" x14ac:dyDescent="0.35">
      <c r="A10" s="7" t="s">
        <v>11</v>
      </c>
      <c r="B10" s="1" t="s">
        <v>46</v>
      </c>
      <c r="C10" t="s">
        <v>14</v>
      </c>
      <c r="D10" s="1" t="s">
        <v>47</v>
      </c>
      <c r="E10" t="s">
        <v>48</v>
      </c>
      <c r="F10" s="6">
        <v>900000</v>
      </c>
      <c r="G10" s="6"/>
      <c r="H10" s="6"/>
    </row>
    <row r="11" spans="1:8" outlineLevel="1" x14ac:dyDescent="0.35">
      <c r="A11" s="8" t="s">
        <v>20</v>
      </c>
      <c r="B11" s="1"/>
      <c r="D11" s="1"/>
      <c r="F11" s="6">
        <f>SUBTOTAL(9,F8:F10)</f>
        <v>3375880</v>
      </c>
      <c r="G11" s="6">
        <f>SUBTOTAL(9,G8:G10)</f>
        <v>0</v>
      </c>
      <c r="H11" s="6">
        <f>SUBTOTAL(9,H8:H10)</f>
        <v>0</v>
      </c>
    </row>
    <row r="12" spans="1:8" outlineLevel="2" x14ac:dyDescent="0.35">
      <c r="A12" s="1" t="s">
        <v>13</v>
      </c>
      <c r="B12" s="1" t="s">
        <v>49</v>
      </c>
      <c r="C12" t="s">
        <v>12</v>
      </c>
      <c r="D12" s="1" t="s">
        <v>50</v>
      </c>
      <c r="E12" t="s">
        <v>51</v>
      </c>
      <c r="F12" s="6">
        <v>9708330</v>
      </c>
      <c r="G12" s="6">
        <v>0</v>
      </c>
      <c r="H12" s="6">
        <v>0</v>
      </c>
    </row>
    <row r="13" spans="1:8" outlineLevel="2" x14ac:dyDescent="0.35">
      <c r="A13" s="1" t="s">
        <v>13</v>
      </c>
      <c r="B13" s="1" t="s">
        <v>52</v>
      </c>
      <c r="C13" t="s">
        <v>12</v>
      </c>
      <c r="D13" s="1" t="s">
        <v>53</v>
      </c>
      <c r="E13" t="s">
        <v>54</v>
      </c>
      <c r="F13" s="6">
        <v>1000000</v>
      </c>
      <c r="G13" s="6">
        <v>0</v>
      </c>
      <c r="H13" s="6">
        <v>0</v>
      </c>
    </row>
    <row r="14" spans="1:8" outlineLevel="2" x14ac:dyDescent="0.35">
      <c r="A14" s="1" t="s">
        <v>13</v>
      </c>
      <c r="B14" s="1" t="s">
        <v>55</v>
      </c>
      <c r="C14" t="s">
        <v>14</v>
      </c>
      <c r="D14" s="1" t="s">
        <v>56</v>
      </c>
      <c r="E14" t="s">
        <v>57</v>
      </c>
      <c r="F14" s="6">
        <v>5155680</v>
      </c>
      <c r="G14" s="6">
        <v>0</v>
      </c>
      <c r="H14" s="6">
        <v>0</v>
      </c>
    </row>
    <row r="15" spans="1:8" outlineLevel="2" x14ac:dyDescent="0.35">
      <c r="A15" s="1" t="s">
        <v>13</v>
      </c>
      <c r="B15" s="1" t="s">
        <v>58</v>
      </c>
      <c r="C15" t="s">
        <v>14</v>
      </c>
      <c r="D15" s="1" t="s">
        <v>59</v>
      </c>
      <c r="E15" t="s">
        <v>60</v>
      </c>
      <c r="F15" s="6">
        <v>1518334</v>
      </c>
      <c r="G15" s="6">
        <v>0</v>
      </c>
      <c r="H15" s="6">
        <v>0</v>
      </c>
    </row>
    <row r="16" spans="1:8" outlineLevel="2" x14ac:dyDescent="0.35">
      <c r="A16" s="1" t="s">
        <v>13</v>
      </c>
      <c r="B16" s="1" t="s">
        <v>61</v>
      </c>
      <c r="C16" t="s">
        <v>14</v>
      </c>
      <c r="D16" s="1" t="s">
        <v>62</v>
      </c>
      <c r="E16" t="s">
        <v>63</v>
      </c>
      <c r="F16" s="6">
        <v>950000</v>
      </c>
      <c r="G16" s="6">
        <v>0</v>
      </c>
      <c r="H16" s="6">
        <v>0</v>
      </c>
    </row>
    <row r="17" spans="1:8" outlineLevel="2" x14ac:dyDescent="0.35">
      <c r="A17" s="1" t="s">
        <v>13</v>
      </c>
      <c r="B17" s="1" t="s">
        <v>64</v>
      </c>
      <c r="C17" t="s">
        <v>12</v>
      </c>
      <c r="D17" s="1" t="s">
        <v>65</v>
      </c>
      <c r="E17" t="s">
        <v>66</v>
      </c>
      <c r="F17" s="6">
        <v>1357461</v>
      </c>
      <c r="G17" s="6">
        <v>0</v>
      </c>
      <c r="H17" s="6">
        <v>0</v>
      </c>
    </row>
    <row r="18" spans="1:8" outlineLevel="2" x14ac:dyDescent="0.35">
      <c r="A18" s="1" t="s">
        <v>13</v>
      </c>
      <c r="B18" s="1" t="s">
        <v>67</v>
      </c>
      <c r="C18" t="s">
        <v>19</v>
      </c>
      <c r="D18" s="1" t="s">
        <v>68</v>
      </c>
      <c r="E18" t="s">
        <v>69</v>
      </c>
      <c r="F18" s="6">
        <v>600000</v>
      </c>
      <c r="G18" s="6"/>
      <c r="H18" s="6"/>
    </row>
    <row r="19" spans="1:8" outlineLevel="2" x14ac:dyDescent="0.35">
      <c r="A19" s="7" t="s">
        <v>13</v>
      </c>
      <c r="B19" s="1" t="s">
        <v>70</v>
      </c>
      <c r="C19" t="s">
        <v>19</v>
      </c>
      <c r="D19" s="1" t="s">
        <v>68</v>
      </c>
      <c r="E19" t="s">
        <v>71</v>
      </c>
      <c r="F19" s="6">
        <v>600000</v>
      </c>
      <c r="G19" s="6"/>
      <c r="H19" s="6"/>
    </row>
    <row r="20" spans="1:8" outlineLevel="1" x14ac:dyDescent="0.35">
      <c r="A20" s="7" t="s">
        <v>21</v>
      </c>
      <c r="B20" s="1"/>
      <c r="D20" s="1"/>
      <c r="F20" s="6">
        <f>SUBTOTAL(9,F12:F19)</f>
        <v>20889805</v>
      </c>
      <c r="G20" s="6">
        <f>SUBTOTAL(9,G12:G19)</f>
        <v>0</v>
      </c>
      <c r="H20" s="6">
        <f>SUBTOTAL(9,H12:H19)</f>
        <v>0</v>
      </c>
    </row>
    <row r="21" spans="1:8" outlineLevel="2" x14ac:dyDescent="0.35">
      <c r="A21" s="7" t="s">
        <v>36</v>
      </c>
      <c r="B21" s="1" t="s">
        <v>72</v>
      </c>
      <c r="C21" t="s">
        <v>12</v>
      </c>
      <c r="D21" s="1" t="s">
        <v>73</v>
      </c>
      <c r="E21" t="s">
        <v>74</v>
      </c>
      <c r="F21" s="6">
        <v>2500000</v>
      </c>
      <c r="G21" s="6">
        <v>0</v>
      </c>
      <c r="H21" s="6">
        <v>0</v>
      </c>
    </row>
    <row r="22" spans="1:8" outlineLevel="1" x14ac:dyDescent="0.35">
      <c r="A22" s="7" t="s">
        <v>38</v>
      </c>
      <c r="B22" s="1"/>
      <c r="D22" s="1"/>
      <c r="F22" s="6">
        <f>SUBTOTAL(9,F21:F21)</f>
        <v>2500000</v>
      </c>
      <c r="G22" s="6">
        <f>SUBTOTAL(9,G21:G21)</f>
        <v>0</v>
      </c>
      <c r="H22" s="6">
        <f>SUBTOTAL(9,H21:H21)</f>
        <v>0</v>
      </c>
    </row>
    <row r="23" spans="1:8" outlineLevel="2" x14ac:dyDescent="0.35">
      <c r="A23" s="7" t="s">
        <v>75</v>
      </c>
      <c r="B23" s="1" t="s">
        <v>76</v>
      </c>
      <c r="C23" t="s">
        <v>14</v>
      </c>
      <c r="D23" s="1" t="s">
        <v>77</v>
      </c>
      <c r="E23" t="s">
        <v>78</v>
      </c>
      <c r="F23" s="6">
        <v>500000</v>
      </c>
      <c r="G23" s="6">
        <v>0</v>
      </c>
      <c r="H23" s="6">
        <v>0</v>
      </c>
    </row>
    <row r="24" spans="1:8" outlineLevel="1" x14ac:dyDescent="0.35">
      <c r="A24" s="8" t="s">
        <v>178</v>
      </c>
      <c r="B24" s="1"/>
      <c r="D24" s="1"/>
      <c r="F24" s="6">
        <f>SUBTOTAL(9,F23:F23)</f>
        <v>500000</v>
      </c>
      <c r="G24" s="6">
        <f>SUBTOTAL(9,G23:G23)</f>
        <v>0</v>
      </c>
      <c r="H24" s="6">
        <f>SUBTOTAL(9,H23:H23)</f>
        <v>0</v>
      </c>
    </row>
    <row r="25" spans="1:8" outlineLevel="2" x14ac:dyDescent="0.35">
      <c r="A25" s="1" t="s">
        <v>32</v>
      </c>
      <c r="B25" s="1" t="s">
        <v>79</v>
      </c>
      <c r="C25" t="s">
        <v>12</v>
      </c>
      <c r="D25" s="1" t="s">
        <v>80</v>
      </c>
      <c r="E25" t="s">
        <v>81</v>
      </c>
      <c r="F25" s="6">
        <v>2100000</v>
      </c>
      <c r="G25" s="6">
        <v>0</v>
      </c>
      <c r="H25" s="6">
        <v>0</v>
      </c>
    </row>
    <row r="26" spans="1:8" outlineLevel="2" x14ac:dyDescent="0.35">
      <c r="A26" s="7" t="s">
        <v>32</v>
      </c>
      <c r="B26" s="1" t="s">
        <v>82</v>
      </c>
      <c r="C26" t="s">
        <v>12</v>
      </c>
      <c r="D26" s="1" t="s">
        <v>83</v>
      </c>
      <c r="E26" t="s">
        <v>84</v>
      </c>
      <c r="F26" s="6">
        <v>1400000</v>
      </c>
      <c r="G26" s="6">
        <v>0</v>
      </c>
      <c r="H26" s="6">
        <v>0</v>
      </c>
    </row>
    <row r="27" spans="1:8" outlineLevel="1" x14ac:dyDescent="0.35">
      <c r="A27" s="7" t="s">
        <v>33</v>
      </c>
      <c r="B27" s="1"/>
      <c r="D27" s="1"/>
      <c r="F27" s="6">
        <f>SUBTOTAL(9,F25:F26)</f>
        <v>3500000</v>
      </c>
      <c r="G27" s="6">
        <f>SUBTOTAL(9,G25:G26)</f>
        <v>0</v>
      </c>
      <c r="H27" s="6">
        <f>SUBTOTAL(9,H25:H26)</f>
        <v>0</v>
      </c>
    </row>
    <row r="28" spans="1:8" outlineLevel="2" x14ac:dyDescent="0.35">
      <c r="A28" s="7" t="s">
        <v>30</v>
      </c>
      <c r="B28" s="1" t="s">
        <v>85</v>
      </c>
      <c r="C28" t="s">
        <v>14</v>
      </c>
      <c r="D28" s="1" t="s">
        <v>86</v>
      </c>
      <c r="E28" t="s">
        <v>87</v>
      </c>
      <c r="F28" s="6">
        <v>600000</v>
      </c>
      <c r="G28" s="6">
        <v>0</v>
      </c>
      <c r="H28" s="6">
        <v>0</v>
      </c>
    </row>
    <row r="29" spans="1:8" outlineLevel="1" x14ac:dyDescent="0.35">
      <c r="A29" s="8" t="s">
        <v>31</v>
      </c>
      <c r="B29" s="1"/>
      <c r="D29" s="1"/>
      <c r="F29" s="6">
        <f>SUBTOTAL(9,F28:F28)</f>
        <v>600000</v>
      </c>
      <c r="G29" s="6">
        <f>SUBTOTAL(9,G28:G28)</f>
        <v>0</v>
      </c>
      <c r="H29" s="6">
        <f>SUBTOTAL(9,H28:H28)</f>
        <v>0</v>
      </c>
    </row>
    <row r="30" spans="1:8" outlineLevel="2" x14ac:dyDescent="0.35">
      <c r="A30" s="1" t="s">
        <v>16</v>
      </c>
      <c r="B30" s="1" t="s">
        <v>88</v>
      </c>
      <c r="C30" t="s">
        <v>12</v>
      </c>
      <c r="D30" s="1" t="s">
        <v>89</v>
      </c>
      <c r="E30" t="s">
        <v>90</v>
      </c>
      <c r="F30" s="6">
        <v>959299</v>
      </c>
      <c r="G30" s="6">
        <v>2</v>
      </c>
      <c r="H30" s="6">
        <v>0</v>
      </c>
    </row>
    <row r="31" spans="1:8" outlineLevel="2" x14ac:dyDescent="0.35">
      <c r="A31" s="1" t="s">
        <v>16</v>
      </c>
      <c r="B31" s="1" t="s">
        <v>91</v>
      </c>
      <c r="C31" t="s">
        <v>12</v>
      </c>
      <c r="D31" s="1" t="s">
        <v>92</v>
      </c>
      <c r="E31" t="s">
        <v>93</v>
      </c>
      <c r="F31" s="6">
        <v>7300733</v>
      </c>
      <c r="G31" s="6">
        <v>53</v>
      </c>
      <c r="H31" s="6">
        <v>0</v>
      </c>
    </row>
    <row r="32" spans="1:8" outlineLevel="2" x14ac:dyDescent="0.35">
      <c r="A32" s="1" t="s">
        <v>16</v>
      </c>
      <c r="B32" s="1" t="s">
        <v>94</v>
      </c>
      <c r="C32" t="s">
        <v>12</v>
      </c>
      <c r="D32" s="1" t="s">
        <v>95</v>
      </c>
      <c r="E32" t="s">
        <v>96</v>
      </c>
      <c r="F32" s="6">
        <v>824813</v>
      </c>
      <c r="G32" s="6">
        <v>4</v>
      </c>
      <c r="H32" s="6">
        <v>3</v>
      </c>
    </row>
    <row r="33" spans="1:8" outlineLevel="2" x14ac:dyDescent="0.35">
      <c r="A33" s="1" t="s">
        <v>16</v>
      </c>
      <c r="B33" s="1" t="s">
        <v>97</v>
      </c>
      <c r="C33" t="s">
        <v>12</v>
      </c>
      <c r="D33" s="1" t="s">
        <v>98</v>
      </c>
      <c r="E33" t="s">
        <v>99</v>
      </c>
      <c r="F33" s="6">
        <v>7020053</v>
      </c>
      <c r="G33" s="6">
        <v>48</v>
      </c>
      <c r="H33" s="6">
        <v>0</v>
      </c>
    </row>
    <row r="34" spans="1:8" outlineLevel="2" x14ac:dyDescent="0.35">
      <c r="A34" s="1" t="s">
        <v>16</v>
      </c>
      <c r="B34" s="1" t="s">
        <v>100</v>
      </c>
      <c r="C34" t="s">
        <v>15</v>
      </c>
      <c r="D34" s="1" t="s">
        <v>101</v>
      </c>
      <c r="E34" t="s">
        <v>102</v>
      </c>
      <c r="F34" s="6">
        <v>824813</v>
      </c>
      <c r="G34" s="6">
        <v>4</v>
      </c>
      <c r="H34" s="6">
        <v>0</v>
      </c>
    </row>
    <row r="35" spans="1:8" outlineLevel="2" x14ac:dyDescent="0.35">
      <c r="A35" s="1" t="s">
        <v>16</v>
      </c>
      <c r="B35" s="1" t="s">
        <v>103</v>
      </c>
      <c r="C35" t="s">
        <v>12</v>
      </c>
      <c r="D35" s="1" t="s">
        <v>104</v>
      </c>
      <c r="E35" t="s">
        <v>105</v>
      </c>
      <c r="F35" s="6">
        <v>1111919</v>
      </c>
      <c r="G35" s="6">
        <v>6</v>
      </c>
      <c r="H35" s="6">
        <v>1</v>
      </c>
    </row>
    <row r="36" spans="1:8" outlineLevel="2" x14ac:dyDescent="0.35">
      <c r="A36" s="1" t="s">
        <v>16</v>
      </c>
      <c r="B36" s="1" t="s">
        <v>106</v>
      </c>
      <c r="C36" t="s">
        <v>12</v>
      </c>
      <c r="D36" s="1" t="s">
        <v>107</v>
      </c>
      <c r="E36" t="s">
        <v>108</v>
      </c>
      <c r="F36" s="6">
        <v>635334</v>
      </c>
      <c r="G36" s="6">
        <v>3</v>
      </c>
      <c r="H36" s="6">
        <v>0</v>
      </c>
    </row>
    <row r="37" spans="1:8" outlineLevel="2" x14ac:dyDescent="0.35">
      <c r="A37" s="1" t="s">
        <v>16</v>
      </c>
      <c r="B37" s="1" t="s">
        <v>109</v>
      </c>
      <c r="C37" t="s">
        <v>12</v>
      </c>
      <c r="D37" s="1" t="s">
        <v>110</v>
      </c>
      <c r="E37" t="s">
        <v>111</v>
      </c>
      <c r="F37" s="6">
        <v>522513</v>
      </c>
      <c r="G37" s="6">
        <v>6</v>
      </c>
      <c r="H37" s="6">
        <v>1</v>
      </c>
    </row>
    <row r="38" spans="1:8" outlineLevel="2" x14ac:dyDescent="0.35">
      <c r="A38" s="1" t="s">
        <v>16</v>
      </c>
      <c r="B38" s="1" t="s">
        <v>112</v>
      </c>
      <c r="C38" t="s">
        <v>12</v>
      </c>
      <c r="D38" s="1" t="s">
        <v>113</v>
      </c>
      <c r="E38" t="s">
        <v>114</v>
      </c>
      <c r="F38" s="6">
        <v>1225203</v>
      </c>
      <c r="G38" s="6">
        <v>8</v>
      </c>
      <c r="H38" s="6">
        <v>0</v>
      </c>
    </row>
    <row r="39" spans="1:8" outlineLevel="2" x14ac:dyDescent="0.35">
      <c r="A39" s="1" t="s">
        <v>16</v>
      </c>
      <c r="B39" s="1" t="s">
        <v>115</v>
      </c>
      <c r="C39" t="s">
        <v>15</v>
      </c>
      <c r="D39" s="1" t="s">
        <v>116</v>
      </c>
      <c r="E39" t="s">
        <v>117</v>
      </c>
      <c r="F39" s="6">
        <v>1111919</v>
      </c>
      <c r="G39" s="6"/>
      <c r="H39" s="6"/>
    </row>
    <row r="40" spans="1:8" outlineLevel="2" x14ac:dyDescent="0.35">
      <c r="A40" s="1" t="s">
        <v>16</v>
      </c>
      <c r="B40" s="1" t="s">
        <v>118</v>
      </c>
      <c r="C40" t="s">
        <v>12</v>
      </c>
      <c r="D40" s="1" t="s">
        <v>119</v>
      </c>
      <c r="E40" t="s">
        <v>120</v>
      </c>
      <c r="F40" s="6">
        <v>13913805</v>
      </c>
      <c r="G40" s="6">
        <v>119</v>
      </c>
      <c r="H40" s="6">
        <v>0</v>
      </c>
    </row>
    <row r="41" spans="1:8" outlineLevel="2" x14ac:dyDescent="0.35">
      <c r="A41" s="7" t="s">
        <v>16</v>
      </c>
      <c r="B41" s="1" t="s">
        <v>121</v>
      </c>
      <c r="C41" t="s">
        <v>15</v>
      </c>
      <c r="D41" s="1" t="s">
        <v>122</v>
      </c>
      <c r="E41" t="s">
        <v>123</v>
      </c>
      <c r="F41" s="6">
        <v>586213</v>
      </c>
      <c r="G41" s="6"/>
      <c r="H41" s="6"/>
    </row>
    <row r="42" spans="1:8" outlineLevel="1" x14ac:dyDescent="0.35">
      <c r="A42" s="8" t="s">
        <v>22</v>
      </c>
      <c r="B42" s="1"/>
      <c r="D42" s="1"/>
      <c r="F42" s="6">
        <f>SUBTOTAL(9,F30:F41)</f>
        <v>36036617</v>
      </c>
      <c r="G42" s="6">
        <f>SUBTOTAL(9,G30:G41)</f>
        <v>253</v>
      </c>
      <c r="H42" s="6">
        <f>SUBTOTAL(9,H30:H41)</f>
        <v>5</v>
      </c>
    </row>
    <row r="43" spans="1:8" outlineLevel="2" x14ac:dyDescent="0.35">
      <c r="A43" s="1" t="s">
        <v>26</v>
      </c>
      <c r="B43" s="1" t="s">
        <v>124</v>
      </c>
      <c r="C43" t="s">
        <v>12</v>
      </c>
      <c r="D43" s="1" t="s">
        <v>125</v>
      </c>
      <c r="E43" t="s">
        <v>126</v>
      </c>
      <c r="F43" s="6">
        <v>920000</v>
      </c>
      <c r="G43" s="6">
        <v>2</v>
      </c>
      <c r="H43" s="6">
        <v>0</v>
      </c>
    </row>
    <row r="44" spans="1:8" outlineLevel="2" x14ac:dyDescent="0.35">
      <c r="A44" s="7" t="s">
        <v>26</v>
      </c>
      <c r="B44" s="1" t="s">
        <v>127</v>
      </c>
      <c r="C44" t="s">
        <v>14</v>
      </c>
      <c r="D44" s="1" t="s">
        <v>128</v>
      </c>
      <c r="E44" t="s">
        <v>129</v>
      </c>
      <c r="F44" s="6">
        <v>600000</v>
      </c>
      <c r="G44" s="6">
        <v>0</v>
      </c>
      <c r="H44" s="6">
        <v>0</v>
      </c>
    </row>
    <row r="45" spans="1:8" outlineLevel="1" x14ac:dyDescent="0.35">
      <c r="A45" s="8" t="s">
        <v>27</v>
      </c>
      <c r="B45" s="1"/>
      <c r="D45" s="1"/>
      <c r="F45" s="6">
        <f>SUBTOTAL(9,F43:F44)</f>
        <v>1520000</v>
      </c>
      <c r="G45" s="6">
        <f>SUBTOTAL(9,G43:G44)</f>
        <v>2</v>
      </c>
      <c r="H45" s="6">
        <f>SUBTOTAL(9,H43:H44)</f>
        <v>0</v>
      </c>
    </row>
    <row r="46" spans="1:8" outlineLevel="2" x14ac:dyDescent="0.35">
      <c r="A46" s="1" t="s">
        <v>17</v>
      </c>
      <c r="B46" s="1" t="s">
        <v>130</v>
      </c>
      <c r="C46" t="s">
        <v>14</v>
      </c>
      <c r="D46" s="1" t="s">
        <v>131</v>
      </c>
      <c r="E46" t="s">
        <v>132</v>
      </c>
      <c r="F46" s="6">
        <v>599886</v>
      </c>
      <c r="G46" s="6">
        <v>3</v>
      </c>
      <c r="H46" s="6">
        <v>3</v>
      </c>
    </row>
    <row r="47" spans="1:8" outlineLevel="2" x14ac:dyDescent="0.35">
      <c r="A47" s="1" t="s">
        <v>17</v>
      </c>
      <c r="B47" s="1" t="s">
        <v>133</v>
      </c>
      <c r="C47" t="s">
        <v>14</v>
      </c>
      <c r="D47" s="1" t="s">
        <v>134</v>
      </c>
      <c r="E47" t="s">
        <v>135</v>
      </c>
      <c r="F47" s="6">
        <v>518868</v>
      </c>
      <c r="G47" s="6">
        <v>1</v>
      </c>
      <c r="H47" s="6">
        <v>1</v>
      </c>
    </row>
    <row r="48" spans="1:8" outlineLevel="2" x14ac:dyDescent="0.35">
      <c r="A48" s="1" t="s">
        <v>17</v>
      </c>
      <c r="B48" s="1" t="s">
        <v>136</v>
      </c>
      <c r="C48" t="s">
        <v>14</v>
      </c>
      <c r="D48" s="1" t="s">
        <v>137</v>
      </c>
      <c r="E48" t="s">
        <v>138</v>
      </c>
      <c r="F48" s="6">
        <v>632691</v>
      </c>
      <c r="G48" s="6">
        <v>2</v>
      </c>
      <c r="H48" s="6">
        <v>0</v>
      </c>
    </row>
    <row r="49" spans="1:8" outlineLevel="2" x14ac:dyDescent="0.35">
      <c r="A49" s="1" t="s">
        <v>17</v>
      </c>
      <c r="B49" s="1" t="s">
        <v>139</v>
      </c>
      <c r="C49" t="s">
        <v>14</v>
      </c>
      <c r="D49" s="1" t="s">
        <v>140</v>
      </c>
      <c r="E49" t="s">
        <v>141</v>
      </c>
      <c r="F49" s="6">
        <v>552498</v>
      </c>
      <c r="G49" s="6">
        <v>2</v>
      </c>
      <c r="H49" s="6">
        <v>0</v>
      </c>
    </row>
    <row r="50" spans="1:8" outlineLevel="2" x14ac:dyDescent="0.35">
      <c r="A50" s="1" t="s">
        <v>17</v>
      </c>
      <c r="B50" s="1" t="s">
        <v>142</v>
      </c>
      <c r="C50" t="s">
        <v>12</v>
      </c>
      <c r="D50" s="1" t="s">
        <v>143</v>
      </c>
      <c r="E50" t="s">
        <v>144</v>
      </c>
      <c r="F50" s="6">
        <v>609129</v>
      </c>
      <c r="G50" s="6">
        <v>2</v>
      </c>
      <c r="H50" s="6">
        <v>1</v>
      </c>
    </row>
    <row r="51" spans="1:8" outlineLevel="2" x14ac:dyDescent="0.35">
      <c r="A51" s="1" t="s">
        <v>17</v>
      </c>
      <c r="B51" s="1" t="s">
        <v>145</v>
      </c>
      <c r="C51" t="s">
        <v>19</v>
      </c>
      <c r="D51" s="1" t="s">
        <v>146</v>
      </c>
      <c r="E51" t="s">
        <v>35</v>
      </c>
      <c r="F51" s="6">
        <v>582281</v>
      </c>
      <c r="G51" s="6">
        <v>3</v>
      </c>
      <c r="H51" s="6">
        <v>1</v>
      </c>
    </row>
    <row r="52" spans="1:8" outlineLevel="2" x14ac:dyDescent="0.35">
      <c r="A52" s="1" t="s">
        <v>17</v>
      </c>
      <c r="B52" s="1" t="s">
        <v>147</v>
      </c>
      <c r="C52" t="s">
        <v>14</v>
      </c>
      <c r="D52" s="1" t="s">
        <v>148</v>
      </c>
      <c r="E52" t="s">
        <v>149</v>
      </c>
      <c r="F52" s="6">
        <v>1104100</v>
      </c>
      <c r="G52" s="6">
        <v>2</v>
      </c>
      <c r="H52" s="6">
        <v>1</v>
      </c>
    </row>
    <row r="53" spans="1:8" outlineLevel="2" x14ac:dyDescent="0.35">
      <c r="A53" s="7" t="s">
        <v>17</v>
      </c>
      <c r="B53" s="1" t="s">
        <v>150</v>
      </c>
      <c r="C53" t="s">
        <v>12</v>
      </c>
      <c r="D53" s="1" t="s">
        <v>151</v>
      </c>
      <c r="E53" t="s">
        <v>152</v>
      </c>
      <c r="F53" s="6">
        <v>546250</v>
      </c>
      <c r="G53" s="6">
        <v>2</v>
      </c>
      <c r="H53" s="6">
        <v>0</v>
      </c>
    </row>
    <row r="54" spans="1:8" outlineLevel="1" x14ac:dyDescent="0.35">
      <c r="A54" s="8" t="s">
        <v>23</v>
      </c>
      <c r="B54" s="1"/>
      <c r="D54" s="1"/>
      <c r="F54" s="6">
        <f>SUBTOTAL(9,F46:F53)</f>
        <v>5145703</v>
      </c>
      <c r="G54" s="6">
        <f>SUBTOTAL(9,G46:G53)</f>
        <v>17</v>
      </c>
      <c r="H54" s="6">
        <f>SUBTOTAL(9,H46:H53)</f>
        <v>7</v>
      </c>
    </row>
    <row r="55" spans="1:8" outlineLevel="2" x14ac:dyDescent="0.35">
      <c r="A55" s="1" t="s">
        <v>18</v>
      </c>
      <c r="B55" s="1" t="s">
        <v>153</v>
      </c>
      <c r="C55" t="s">
        <v>12</v>
      </c>
      <c r="D55" s="1" t="s">
        <v>154</v>
      </c>
      <c r="E55" t="s">
        <v>155</v>
      </c>
      <c r="F55" s="6">
        <v>542395</v>
      </c>
      <c r="G55" s="6"/>
      <c r="H55" s="6"/>
    </row>
    <row r="56" spans="1:8" outlineLevel="2" x14ac:dyDescent="0.35">
      <c r="A56" s="1" t="s">
        <v>18</v>
      </c>
      <c r="B56" s="1" t="s">
        <v>156</v>
      </c>
      <c r="C56" t="s">
        <v>12</v>
      </c>
      <c r="D56" s="1" t="s">
        <v>157</v>
      </c>
      <c r="E56" t="s">
        <v>158</v>
      </c>
      <c r="F56" s="6">
        <v>500000</v>
      </c>
      <c r="G56" s="6"/>
      <c r="H56" s="6"/>
    </row>
    <row r="57" spans="1:8" outlineLevel="2" x14ac:dyDescent="0.35">
      <c r="A57" s="1" t="s">
        <v>18</v>
      </c>
      <c r="B57" s="1" t="s">
        <v>159</v>
      </c>
      <c r="C57" t="s">
        <v>12</v>
      </c>
      <c r="D57" s="1" t="s">
        <v>34</v>
      </c>
      <c r="E57" t="s">
        <v>160</v>
      </c>
      <c r="F57" s="6">
        <v>5500000</v>
      </c>
      <c r="G57" s="6"/>
      <c r="H57" s="6"/>
    </row>
    <row r="58" spans="1:8" outlineLevel="2" x14ac:dyDescent="0.35">
      <c r="A58" s="1" t="s">
        <v>18</v>
      </c>
      <c r="B58" s="1" t="s">
        <v>161</v>
      </c>
      <c r="C58" t="s">
        <v>12</v>
      </c>
      <c r="D58" s="1" t="s">
        <v>162</v>
      </c>
      <c r="E58" t="s">
        <v>163</v>
      </c>
      <c r="F58" s="6">
        <v>875000</v>
      </c>
      <c r="G58" s="6"/>
      <c r="H58" s="6"/>
    </row>
    <row r="59" spans="1:8" outlineLevel="2" x14ac:dyDescent="0.35">
      <c r="A59" s="1" t="s">
        <v>18</v>
      </c>
      <c r="B59" s="1" t="s">
        <v>164</v>
      </c>
      <c r="C59" t="s">
        <v>12</v>
      </c>
      <c r="D59" s="1" t="s">
        <v>37</v>
      </c>
      <c r="E59" t="s">
        <v>165</v>
      </c>
      <c r="F59" s="6">
        <v>3000000</v>
      </c>
      <c r="G59" s="6"/>
      <c r="H59" s="6"/>
    </row>
    <row r="60" spans="1:8" outlineLevel="2" x14ac:dyDescent="0.35">
      <c r="A60" s="1" t="s">
        <v>18</v>
      </c>
      <c r="B60" s="1" t="s">
        <v>166</v>
      </c>
      <c r="C60" t="s">
        <v>12</v>
      </c>
      <c r="D60" s="1" t="s">
        <v>167</v>
      </c>
      <c r="E60" t="s">
        <v>168</v>
      </c>
      <c r="F60" s="6">
        <v>768750</v>
      </c>
      <c r="G60" s="6"/>
      <c r="H60" s="6"/>
    </row>
    <row r="61" spans="1:8" outlineLevel="2" x14ac:dyDescent="0.35">
      <c r="A61" s="1" t="s">
        <v>18</v>
      </c>
      <c r="B61" s="1" t="s">
        <v>169</v>
      </c>
      <c r="C61" t="s">
        <v>12</v>
      </c>
      <c r="D61" s="1" t="s">
        <v>170</v>
      </c>
      <c r="E61" t="s">
        <v>171</v>
      </c>
      <c r="F61" s="6">
        <v>1200000</v>
      </c>
      <c r="G61" s="6"/>
      <c r="H61" s="6"/>
    </row>
    <row r="62" spans="1:8" outlineLevel="2" x14ac:dyDescent="0.35">
      <c r="A62" s="7" t="s">
        <v>18</v>
      </c>
      <c r="B62" s="1" t="s">
        <v>172</v>
      </c>
      <c r="C62" t="s">
        <v>12</v>
      </c>
      <c r="D62" s="1" t="s">
        <v>173</v>
      </c>
      <c r="E62" t="s">
        <v>174</v>
      </c>
      <c r="F62" s="6">
        <v>548962</v>
      </c>
      <c r="G62" s="6"/>
      <c r="H62" s="6"/>
    </row>
    <row r="63" spans="1:8" outlineLevel="1" x14ac:dyDescent="0.35">
      <c r="A63" s="7" t="s">
        <v>24</v>
      </c>
      <c r="B63" s="1"/>
      <c r="D63" s="1"/>
      <c r="F63" s="6">
        <f>SUBTOTAL(9,F55:F62)</f>
        <v>12935107</v>
      </c>
      <c r="G63" s="6">
        <f>SUBTOTAL(9,G55:G62)</f>
        <v>0</v>
      </c>
      <c r="H63" s="6">
        <f>SUBTOTAL(9,H55:H62)</f>
        <v>0</v>
      </c>
    </row>
    <row r="64" spans="1:8" outlineLevel="2" x14ac:dyDescent="0.35">
      <c r="A64" s="7" t="s">
        <v>28</v>
      </c>
      <c r="B64" s="1" t="s">
        <v>175</v>
      </c>
      <c r="C64" t="s">
        <v>12</v>
      </c>
      <c r="D64" s="1" t="s">
        <v>176</v>
      </c>
      <c r="E64" t="s">
        <v>177</v>
      </c>
      <c r="F64" s="6">
        <v>3203426</v>
      </c>
      <c r="G64" s="6">
        <v>14</v>
      </c>
      <c r="H64" s="6">
        <v>0</v>
      </c>
    </row>
    <row r="65" spans="1:8" outlineLevel="1" x14ac:dyDescent="0.35">
      <c r="A65" s="8" t="s">
        <v>29</v>
      </c>
      <c r="B65" s="1"/>
      <c r="D65" s="1"/>
      <c r="F65" s="6">
        <f>SUBTOTAL(9,F64:F64)</f>
        <v>3203426</v>
      </c>
      <c r="G65" s="6">
        <f>SUBTOTAL(9,G64:G64)</f>
        <v>14</v>
      </c>
      <c r="H65" s="6">
        <f>SUBTOTAL(9,H64:H64)</f>
        <v>0</v>
      </c>
    </row>
    <row r="66" spans="1:8" x14ac:dyDescent="0.35">
      <c r="A66" s="8" t="s">
        <v>25</v>
      </c>
      <c r="B66" s="1"/>
      <c r="D66" s="1"/>
      <c r="F66" s="6">
        <f>SUBTOTAL(9,F8:F64)</f>
        <v>90206538</v>
      </c>
      <c r="G66" s="6">
        <f>SUBTOTAL(9,G8:G64)</f>
        <v>286</v>
      </c>
      <c r="H66" s="6">
        <f>SUBTOTAL(9,H8:H64)</f>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December 2021</dc:title>
  <dc:creator>Domansky, Scott</dc:creator>
  <cp:lastModifiedBy>Callison, Moon</cp:lastModifiedBy>
  <dcterms:created xsi:type="dcterms:W3CDTF">2018-12-03T22:59:04Z</dcterms:created>
  <dcterms:modified xsi:type="dcterms:W3CDTF">2022-01-07T21:29:43Z</dcterms:modified>
</cp:coreProperties>
</file>